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urgaliyeva.a.MWL\Desktop\2025\Особый Порядок\Приказ Шина\"/>
    </mc:Choice>
  </mc:AlternateContent>
  <bookViews>
    <workbookView xWindow="0" yWindow="0" windowWidth="28800" windowHeight="14010"/>
  </bookViews>
  <sheets>
    <sheet name="Лист1 (2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0" i="1" l="1"/>
  <c r="J49" i="1" l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J30" i="1"/>
  <c r="I29" i="1"/>
  <c r="I28" i="1"/>
  <c r="J27" i="1"/>
  <c r="I26" i="1"/>
  <c r="I25" i="1"/>
  <c r="I24" i="1"/>
  <c r="J21" i="1" l="1"/>
  <c r="J20" i="1"/>
  <c r="J19" i="1"/>
  <c r="J18" i="1"/>
  <c r="J17" i="1"/>
  <c r="J16" i="1"/>
  <c r="J15" i="1"/>
  <c r="J14" i="1"/>
  <c r="J23" i="1" l="1"/>
</calcChain>
</file>

<file path=xl/sharedStrings.xml><?xml version="1.0" encoding="utf-8"?>
<sst xmlns="http://schemas.openxmlformats.org/spreadsheetml/2006/main" count="307" uniqueCount="125">
  <si>
    <t>Приложение №1</t>
  </si>
  <si>
    <t>к Приказу</t>
  </si>
  <si>
    <t>№№</t>
  </si>
  <si>
    <t>Инициатор (наименование компании, ДЗО)</t>
  </si>
  <si>
    <t>код ЕНС ТРУ</t>
  </si>
  <si>
    <t>Наименование ТРУ</t>
  </si>
  <si>
    <t>Краткая характеристика</t>
  </si>
  <si>
    <t>Дополнительная характеристика</t>
  </si>
  <si>
    <t>Единица измерения</t>
  </si>
  <si>
    <t>Кол-во, объем</t>
  </si>
  <si>
    <t>Цена за единицу, тенге без НДС</t>
  </si>
  <si>
    <t>Сумма, выделенная для закупок, без учета НДС</t>
  </si>
  <si>
    <t>Основание (ссылка на норму Порядка)</t>
  </si>
  <si>
    <t>Примечание</t>
  </si>
  <si>
    <t>ТОО "Магистральный Водовод"</t>
  </si>
  <si>
    <t>351110.100.000000</t>
  </si>
  <si>
    <t>Электроэнергия</t>
  </si>
  <si>
    <t>Киловатт-час</t>
  </si>
  <si>
    <t>пп.3 п.1) статья 73</t>
  </si>
  <si>
    <t>ГВНС Кигач</t>
  </si>
  <si>
    <t>ВНС-8</t>
  </si>
  <si>
    <t>ВНС ТШО</t>
  </si>
  <si>
    <t>ВОС Кульсары</t>
  </si>
  <si>
    <t>офис Каиргали Смагулова 12</t>
  </si>
  <si>
    <t>Перечень закупок товаров ТОО  "Магистральный Водовод" на 2025 год, преобретаемых с применением пункта 1 статьи 73 Порядка осуществления закупок</t>
  </si>
  <si>
    <t>263030.900.000145</t>
  </si>
  <si>
    <t>Клавиатура</t>
  </si>
  <si>
    <t>для сотового телефона</t>
  </si>
  <si>
    <t>Атырауская область, Курмангазинский район, с.Кигач</t>
  </si>
  <si>
    <t>796  Штука</t>
  </si>
  <si>
    <t>пп.9 п.1) статья 73</t>
  </si>
  <si>
    <t>062010.200.000001</t>
  </si>
  <si>
    <t>для собственного потребления</t>
  </si>
  <si>
    <t>ВНС Каражанбас</t>
  </si>
  <si>
    <t>ВНС-667</t>
  </si>
  <si>
    <t>Адм.здание ГВНС</t>
  </si>
  <si>
    <t>Газ природный</t>
  </si>
  <si>
    <t>газообразный</t>
  </si>
  <si>
    <t>ВОС Кульсары / ВНС-8</t>
  </si>
  <si>
    <t>тысяча кубических метров</t>
  </si>
  <si>
    <t>370011.900.000000</t>
  </si>
  <si>
    <t>Услуги по удалению сточных вод</t>
  </si>
  <si>
    <t>Услуги по удалению сточных вод (отведение)</t>
  </si>
  <si>
    <t>Вывоз и откачка сточных вод</t>
  </si>
  <si>
    <t>пп.19 п.1) статья 73</t>
  </si>
  <si>
    <t>Услуга</t>
  </si>
  <si>
    <t>089310.100.000002</t>
  </si>
  <si>
    <t>Хлорид натрия</t>
  </si>
  <si>
    <t>химически чистый</t>
  </si>
  <si>
    <t>230000000, Атырауская область, Атырауская область, Курмангазинский район, с.Кигач, ул.Бокей хана, 1, ГВНС Кигач</t>
  </si>
  <si>
    <t>Килограмм</t>
  </si>
  <si>
    <t>0,100</t>
  </si>
  <si>
    <t>171243.100.000000</t>
  </si>
  <si>
    <t>Бумага фильтровальная</t>
  </si>
  <si>
    <t>лабораторная</t>
  </si>
  <si>
    <t>230000000, Атырауская область, Атырауская область, Жылыойский район, г.Кульсары, промзона ВОС "Кульсары"</t>
  </si>
  <si>
    <t>2,000</t>
  </si>
  <si>
    <t>201324.550.000002</t>
  </si>
  <si>
    <t>Кислота ортофосфорная</t>
  </si>
  <si>
    <t>чистая для анализа</t>
  </si>
  <si>
    <t>1,700</t>
  </si>
  <si>
    <t>201325.800.000003</t>
  </si>
  <si>
    <t>Гидразин сернокислый (гидразин сульфат)</t>
  </si>
  <si>
    <t>чистый для анализа</t>
  </si>
  <si>
    <t>0,050</t>
  </si>
  <si>
    <t>201331.300.000006</t>
  </si>
  <si>
    <t>Хлорид бария</t>
  </si>
  <si>
    <t>0,200</t>
  </si>
  <si>
    <t>201341.350.000001</t>
  </si>
  <si>
    <t>Тиосульфат натрия</t>
  </si>
  <si>
    <t>201341.500.000015</t>
  </si>
  <si>
    <t>Сульфат магния</t>
  </si>
  <si>
    <t>чистый для анализа, 7-водный</t>
  </si>
  <si>
    <t>201341.800.000000</t>
  </si>
  <si>
    <t>Персульфат аммония (надсернокислый аммоний)</t>
  </si>
  <si>
    <t>201343.200.000000</t>
  </si>
  <si>
    <t>Бикарбонат натрия (кислый углекислый натрий)</t>
  </si>
  <si>
    <t>230000000, Атырауская область, Атырауская область, Жылыойский район, г. Кульсары, промзона ВОС "Кульсары"</t>
  </si>
  <si>
    <t>201351.850.000003</t>
  </si>
  <si>
    <t>Тартрат калия-натрия</t>
  </si>
  <si>
    <t>4-водный, чистый для анализа</t>
  </si>
  <si>
    <t>201423.100.000001</t>
  </si>
  <si>
    <t>Этиленгликоль (этандиол)</t>
  </si>
  <si>
    <t>1,100</t>
  </si>
  <si>
    <t>201432.730.000001</t>
  </si>
  <si>
    <t>Уксуснокислый натрий (ацетат натрия)</t>
  </si>
  <si>
    <t>чистый для анализа, 3-водный</t>
  </si>
  <si>
    <t>0,500</t>
  </si>
  <si>
    <t>201510.500.000000</t>
  </si>
  <si>
    <t>Кислота азотная</t>
  </si>
  <si>
    <t>химически чистая</t>
  </si>
  <si>
    <t>0,140</t>
  </si>
  <si>
    <t>205959.600.000019</t>
  </si>
  <si>
    <t xml:space="preserve">Калий фосфорнокислый </t>
  </si>
  <si>
    <t>однозамещенный, химически чистый</t>
  </si>
  <si>
    <t>201341.100.000001</t>
  </si>
  <si>
    <t>Кобальт сернокислый</t>
  </si>
  <si>
    <t>7-водный, чистый для анализа, кристаллы</t>
  </si>
  <si>
    <t>1,000</t>
  </si>
  <si>
    <t>201520.200.000004</t>
  </si>
  <si>
    <t>Нитрит натрия (азотистокислый натрий)</t>
  </si>
  <si>
    <t>чистый</t>
  </si>
  <si>
    <t>201520.200.000000</t>
  </si>
  <si>
    <t>Нитрит калия (азотистокислый калий)</t>
  </si>
  <si>
    <t>205959.900.000017</t>
  </si>
  <si>
    <t>Алюминон</t>
  </si>
  <si>
    <t>реактив</t>
  </si>
  <si>
    <t>0,250</t>
  </si>
  <si>
    <t>205959.300.000005</t>
  </si>
  <si>
    <t>Реактив Несслера</t>
  </si>
  <si>
    <t>для определения минеральных азотосодержащих веществ</t>
  </si>
  <si>
    <t>205952.700.000015</t>
  </si>
  <si>
    <t>Агар селективный</t>
  </si>
  <si>
    <t>по Сланетцу-Бертли для учета энтерококков методом фильтрования</t>
  </si>
  <si>
    <t>172313.500.000008</t>
  </si>
  <si>
    <t>Папка</t>
  </si>
  <si>
    <t>из мелованного картона, формат А4</t>
  </si>
  <si>
    <t>230000000, Атырауская область, г.Атырау, ул. К. Смагулова 12</t>
  </si>
  <si>
    <t>Штука</t>
  </si>
  <si>
    <t>Всего:</t>
  </si>
  <si>
    <t>221111.100.000008</t>
  </si>
  <si>
    <t>Шина</t>
  </si>
  <si>
    <t>для легкового автомобиля, летняя, радиальная, диаметр обода 17</t>
  </si>
  <si>
    <t>Атырауская область, г. Атырау, Геологский сельский округ, п. Новокирпичный, строение 10, ВНС-5</t>
  </si>
  <si>
    <t>796 Штука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</si>
</sst>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164" fontId="2" fillId="0" borderId="0" applyFont="0" applyFill="0" applyBorder="0" applyAlignment="0" applyProtection="0"/>
    <xf numFmtId="0" fontId="1" fillId="0" borderId="0"/>
    <xf numFmtId="0" fontId="3" fillId="0" borderId="0"/>
  </cellStyleXfs>
  <cellXfs count="17">
    <xf numFmtId="0" fontId="0" fillId="0" borderId="0" xfId="0"/>
    <xf numFmtId="2" fontId="4" fillId="0" borderId="0" xfId="0" applyNumberFormat="1" applyFont="1"/>
    <xf numFmtId="2" fontId="5" fillId="0" borderId="0" xfId="0" applyNumberFormat="1" applyFont="1"/>
    <xf numFmtId="2" fontId="6" fillId="0" borderId="0" xfId="0" applyNumberFormat="1" applyFont="1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2" fontId="4" fillId="0" borderId="2" xfId="0" applyNumberFormat="1" applyFont="1" applyBorder="1" applyAlignment="1">
      <alignment horizontal="center" vertical="center" wrapText="1"/>
    </xf>
    <xf numFmtId="2" fontId="5" fillId="0" borderId="0" xfId="0" applyNumberFormat="1" applyFont="1" applyAlignment="1">
      <alignment horizontal="left" vertical="center"/>
    </xf>
    <xf numFmtId="1" fontId="4" fillId="2" borderId="1" xfId="0" applyNumberFormat="1" applyFont="1" applyFill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/>
    </xf>
    <xf numFmtId="2" fontId="4" fillId="2" borderId="1" xfId="0" applyNumberFormat="1" applyFont="1" applyFill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/>
    </xf>
    <xf numFmtId="164" fontId="7" fillId="2" borderId="1" xfId="1" applyFont="1" applyFill="1" applyBorder="1" applyAlignment="1">
      <alignment horizontal="center" vertical="center"/>
    </xf>
  </cellXfs>
  <cellStyles count="4">
    <cellStyle name="Обычный" xfId="0" builtinId="0"/>
    <cellStyle name="Обычный 2" xfId="2"/>
    <cellStyle name="Обычный 3" xfId="3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53"/>
  <sheetViews>
    <sheetView tabSelected="1" topLeftCell="A45" zoomScaleNormal="100" workbookViewId="0">
      <selection activeCell="J51" sqref="J51"/>
    </sheetView>
  </sheetViews>
  <sheetFormatPr defaultRowHeight="12.75" x14ac:dyDescent="0.2"/>
  <cols>
    <col min="1" max="1" width="6.140625" style="2" bestFit="1" customWidth="1"/>
    <col min="2" max="2" width="34.85546875" style="2" customWidth="1"/>
    <col min="3" max="3" width="22.5703125" style="2" customWidth="1"/>
    <col min="4" max="4" width="18" style="2" customWidth="1"/>
    <col min="5" max="5" width="26" style="2" customWidth="1"/>
    <col min="6" max="6" width="38.85546875" style="2" customWidth="1"/>
    <col min="7" max="7" width="17.42578125" style="2" customWidth="1"/>
    <col min="8" max="8" width="15" style="2" customWidth="1"/>
    <col min="9" max="9" width="12.85546875" style="2" customWidth="1"/>
    <col min="10" max="10" width="19.7109375" style="2" customWidth="1"/>
    <col min="11" max="11" width="20" style="2" customWidth="1"/>
    <col min="12" max="12" width="14.28515625" style="2" customWidth="1"/>
    <col min="13" max="16384" width="9.140625" style="2"/>
  </cols>
  <sheetData>
    <row r="2" spans="1:12" ht="15" customHeight="1" x14ac:dyDescent="0.2">
      <c r="A2" s="1"/>
      <c r="B2" s="1"/>
      <c r="C2" s="1"/>
      <c r="D2" s="1"/>
      <c r="E2" s="1"/>
      <c r="F2" s="1"/>
      <c r="G2" s="1"/>
      <c r="H2" s="1"/>
      <c r="I2" s="1"/>
      <c r="J2" s="1" t="s">
        <v>0</v>
      </c>
      <c r="K2" s="1"/>
      <c r="L2" s="1"/>
    </row>
    <row r="3" spans="1:12" x14ac:dyDescent="0.2">
      <c r="A3" s="1"/>
      <c r="B3" s="1"/>
      <c r="C3" s="1"/>
      <c r="D3" s="1"/>
      <c r="E3" s="1"/>
      <c r="F3" s="1"/>
      <c r="G3" s="1"/>
      <c r="H3" s="1"/>
      <c r="I3" s="1"/>
      <c r="J3" s="1" t="s">
        <v>1</v>
      </c>
      <c r="K3" s="1"/>
      <c r="L3" s="1"/>
    </row>
    <row r="4" spans="1:12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2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x14ac:dyDescent="0.2">
      <c r="A7" s="1"/>
      <c r="B7" s="1"/>
      <c r="C7" s="3"/>
      <c r="D7" s="3"/>
      <c r="E7" s="3"/>
      <c r="F7" s="3" t="s">
        <v>24</v>
      </c>
      <c r="G7" s="3"/>
      <c r="H7" s="3"/>
      <c r="I7" s="3"/>
      <c r="J7" s="1"/>
      <c r="K7" s="1"/>
      <c r="L7" s="1"/>
    </row>
    <row r="8" spans="1:12" x14ac:dyDescent="0.2">
      <c r="A8" s="1"/>
      <c r="B8" s="3"/>
      <c r="C8" s="3"/>
      <c r="D8" s="3"/>
      <c r="E8" s="3"/>
      <c r="F8" s="3"/>
      <c r="G8" s="3"/>
      <c r="H8" s="3"/>
      <c r="I8" s="3"/>
      <c r="J8" s="1"/>
      <c r="K8" s="1"/>
      <c r="L8" s="1"/>
    </row>
    <row r="9" spans="1:12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1:12" ht="78.75" customHeight="1" x14ac:dyDescent="0.2">
      <c r="A12" s="4" t="s">
        <v>2</v>
      </c>
      <c r="B12" s="4" t="s">
        <v>3</v>
      </c>
      <c r="C12" s="4" t="s">
        <v>4</v>
      </c>
      <c r="D12" s="4" t="s">
        <v>5</v>
      </c>
      <c r="E12" s="4" t="s">
        <v>6</v>
      </c>
      <c r="F12" s="4" t="s">
        <v>7</v>
      </c>
      <c r="G12" s="4" t="s">
        <v>8</v>
      </c>
      <c r="H12" s="4" t="s">
        <v>9</v>
      </c>
      <c r="I12" s="4" t="s">
        <v>10</v>
      </c>
      <c r="J12" s="4" t="s">
        <v>11</v>
      </c>
      <c r="K12" s="4" t="s">
        <v>12</v>
      </c>
      <c r="L12" s="4" t="s">
        <v>13</v>
      </c>
    </row>
    <row r="13" spans="1:12" x14ac:dyDescent="0.2">
      <c r="A13" s="5">
        <v>1</v>
      </c>
      <c r="B13" s="6" t="s">
        <v>14</v>
      </c>
      <c r="C13" s="6" t="s">
        <v>15</v>
      </c>
      <c r="D13" s="6" t="s">
        <v>16</v>
      </c>
      <c r="E13" s="6" t="s">
        <v>32</v>
      </c>
      <c r="F13" s="6" t="s">
        <v>33</v>
      </c>
      <c r="G13" s="6" t="s">
        <v>17</v>
      </c>
      <c r="H13" s="7">
        <v>1661904.42</v>
      </c>
      <c r="I13" s="7">
        <v>31.36</v>
      </c>
      <c r="J13" s="7">
        <v>52117322.740000002</v>
      </c>
      <c r="K13" s="6" t="s">
        <v>18</v>
      </c>
      <c r="L13" s="4"/>
    </row>
    <row r="14" spans="1:12" x14ac:dyDescent="0.2">
      <c r="A14" s="5">
        <v>2</v>
      </c>
      <c r="B14" s="6" t="s">
        <v>14</v>
      </c>
      <c r="C14" s="6" t="s">
        <v>15</v>
      </c>
      <c r="D14" s="6" t="s">
        <v>16</v>
      </c>
      <c r="E14" s="6" t="s">
        <v>32</v>
      </c>
      <c r="F14" s="6" t="s">
        <v>34</v>
      </c>
      <c r="G14" s="6" t="s">
        <v>17</v>
      </c>
      <c r="H14" s="7">
        <v>12201194.060000001</v>
      </c>
      <c r="I14" s="7">
        <v>34.5</v>
      </c>
      <c r="J14" s="7">
        <f t="shared" ref="J14:J21" si="0">H14*I14</f>
        <v>420941195.06999999</v>
      </c>
      <c r="K14" s="6" t="s">
        <v>18</v>
      </c>
      <c r="L14" s="4"/>
    </row>
    <row r="15" spans="1:12" x14ac:dyDescent="0.2">
      <c r="A15" s="5">
        <v>3</v>
      </c>
      <c r="B15" s="6" t="s">
        <v>14</v>
      </c>
      <c r="C15" s="6" t="s">
        <v>15</v>
      </c>
      <c r="D15" s="6" t="s">
        <v>16</v>
      </c>
      <c r="E15" s="6" t="s">
        <v>32</v>
      </c>
      <c r="F15" s="6" t="s">
        <v>22</v>
      </c>
      <c r="G15" s="6" t="s">
        <v>17</v>
      </c>
      <c r="H15" s="7">
        <v>1616070</v>
      </c>
      <c r="I15" s="7">
        <v>34.5</v>
      </c>
      <c r="J15" s="7">
        <f t="shared" si="0"/>
        <v>55754415</v>
      </c>
      <c r="K15" s="6" t="s">
        <v>18</v>
      </c>
      <c r="L15" s="4"/>
    </row>
    <row r="16" spans="1:12" x14ac:dyDescent="0.2">
      <c r="A16" s="5">
        <v>4</v>
      </c>
      <c r="B16" s="6" t="s">
        <v>14</v>
      </c>
      <c r="C16" s="6" t="s">
        <v>15</v>
      </c>
      <c r="D16" s="6" t="s">
        <v>16</v>
      </c>
      <c r="E16" s="6" t="s">
        <v>32</v>
      </c>
      <c r="F16" s="6" t="s">
        <v>21</v>
      </c>
      <c r="G16" s="6" t="s">
        <v>17</v>
      </c>
      <c r="H16" s="7">
        <v>4490064.4277999997</v>
      </c>
      <c r="I16" s="7">
        <v>40.200000000000003</v>
      </c>
      <c r="J16" s="7">
        <f t="shared" si="0"/>
        <v>180500589.99755999</v>
      </c>
      <c r="K16" s="6" t="s">
        <v>18</v>
      </c>
      <c r="L16" s="4"/>
    </row>
    <row r="17" spans="1:13" x14ac:dyDescent="0.2">
      <c r="A17" s="5">
        <v>5</v>
      </c>
      <c r="B17" s="6" t="s">
        <v>14</v>
      </c>
      <c r="C17" s="6" t="s">
        <v>15</v>
      </c>
      <c r="D17" s="6" t="s">
        <v>16</v>
      </c>
      <c r="E17" s="6" t="s">
        <v>32</v>
      </c>
      <c r="F17" s="6" t="s">
        <v>20</v>
      </c>
      <c r="G17" s="6" t="s">
        <v>17</v>
      </c>
      <c r="H17" s="7">
        <v>33315011.899999999</v>
      </c>
      <c r="I17" s="7">
        <v>40.200000000000003</v>
      </c>
      <c r="J17" s="7">
        <f t="shared" si="0"/>
        <v>1339263478.3800001</v>
      </c>
      <c r="K17" s="6" t="s">
        <v>18</v>
      </c>
      <c r="L17" s="4"/>
    </row>
    <row r="18" spans="1:13" x14ac:dyDescent="0.2">
      <c r="A18" s="5">
        <v>6</v>
      </c>
      <c r="B18" s="6" t="s">
        <v>14</v>
      </c>
      <c r="C18" s="6" t="s">
        <v>15</v>
      </c>
      <c r="D18" s="6" t="s">
        <v>16</v>
      </c>
      <c r="E18" s="6" t="s">
        <v>32</v>
      </c>
      <c r="F18" s="6" t="s">
        <v>19</v>
      </c>
      <c r="G18" s="6" t="s">
        <v>17</v>
      </c>
      <c r="H18" s="7">
        <v>48340296.200000003</v>
      </c>
      <c r="I18" s="7">
        <v>40.200000000000003</v>
      </c>
      <c r="J18" s="7">
        <f t="shared" si="0"/>
        <v>1943279907.2400002</v>
      </c>
      <c r="K18" s="6" t="s">
        <v>18</v>
      </c>
      <c r="L18" s="4"/>
    </row>
    <row r="19" spans="1:13" x14ac:dyDescent="0.2">
      <c r="A19" s="5">
        <v>7</v>
      </c>
      <c r="B19" s="6" t="s">
        <v>14</v>
      </c>
      <c r="C19" s="6" t="s">
        <v>15</v>
      </c>
      <c r="D19" s="6" t="s">
        <v>16</v>
      </c>
      <c r="E19" s="6" t="s">
        <v>32</v>
      </c>
      <c r="F19" s="6" t="s">
        <v>35</v>
      </c>
      <c r="G19" s="6" t="s">
        <v>17</v>
      </c>
      <c r="H19" s="7">
        <v>75054.477599999998</v>
      </c>
      <c r="I19" s="7">
        <v>40.200000000000003</v>
      </c>
      <c r="J19" s="7">
        <f t="shared" si="0"/>
        <v>3017189.9995200001</v>
      </c>
      <c r="K19" s="6" t="s">
        <v>18</v>
      </c>
      <c r="L19" s="4"/>
    </row>
    <row r="20" spans="1:13" x14ac:dyDescent="0.2">
      <c r="A20" s="5">
        <v>8</v>
      </c>
      <c r="B20" s="6" t="s">
        <v>14</v>
      </c>
      <c r="C20" s="6" t="s">
        <v>15</v>
      </c>
      <c r="D20" s="6" t="s">
        <v>16</v>
      </c>
      <c r="E20" s="6" t="s">
        <v>32</v>
      </c>
      <c r="F20" s="6" t="s">
        <v>23</v>
      </c>
      <c r="G20" s="6" t="s">
        <v>17</v>
      </c>
      <c r="H20" s="7">
        <v>128789.3034</v>
      </c>
      <c r="I20" s="7">
        <v>40.200000000000003</v>
      </c>
      <c r="J20" s="7">
        <f t="shared" si="0"/>
        <v>5177329.9966800008</v>
      </c>
      <c r="K20" s="6" t="s">
        <v>18</v>
      </c>
      <c r="L20" s="4"/>
    </row>
    <row r="21" spans="1:13" ht="25.5" x14ac:dyDescent="0.2">
      <c r="A21" s="5">
        <v>9</v>
      </c>
      <c r="B21" s="6" t="s">
        <v>14</v>
      </c>
      <c r="C21" s="6" t="s">
        <v>31</v>
      </c>
      <c r="D21" s="6" t="s">
        <v>36</v>
      </c>
      <c r="E21" s="6" t="s">
        <v>37</v>
      </c>
      <c r="F21" s="6" t="s">
        <v>38</v>
      </c>
      <c r="G21" s="6" t="s">
        <v>39</v>
      </c>
      <c r="H21" s="7">
        <v>349439.8</v>
      </c>
      <c r="I21" s="7">
        <v>29.55612</v>
      </c>
      <c r="J21" s="7">
        <f t="shared" si="0"/>
        <v>10328084.661575999</v>
      </c>
      <c r="K21" s="6" t="s">
        <v>18</v>
      </c>
      <c r="L21" s="4"/>
    </row>
    <row r="22" spans="1:13" ht="25.5" x14ac:dyDescent="0.2">
      <c r="A22" s="5">
        <v>10</v>
      </c>
      <c r="B22" s="6" t="s">
        <v>14</v>
      </c>
      <c r="C22" s="6" t="s">
        <v>40</v>
      </c>
      <c r="D22" s="6" t="s">
        <v>41</v>
      </c>
      <c r="E22" s="6" t="s">
        <v>42</v>
      </c>
      <c r="F22" s="6" t="s">
        <v>43</v>
      </c>
      <c r="G22" s="6" t="s">
        <v>45</v>
      </c>
      <c r="H22" s="7">
        <v>1</v>
      </c>
      <c r="I22" s="7">
        <v>2242300.14</v>
      </c>
      <c r="J22" s="7">
        <v>2242300.14</v>
      </c>
      <c r="K22" s="6" t="s">
        <v>44</v>
      </c>
      <c r="L22" s="4"/>
    </row>
    <row r="23" spans="1:13" ht="25.5" x14ac:dyDescent="0.2">
      <c r="A23" s="5">
        <v>11</v>
      </c>
      <c r="B23" s="6" t="s">
        <v>14</v>
      </c>
      <c r="C23" s="6" t="s">
        <v>25</v>
      </c>
      <c r="D23" s="6" t="s">
        <v>26</v>
      </c>
      <c r="E23" s="6" t="s">
        <v>27</v>
      </c>
      <c r="F23" s="6" t="s">
        <v>28</v>
      </c>
      <c r="G23" s="6" t="s">
        <v>29</v>
      </c>
      <c r="H23" s="7">
        <v>4</v>
      </c>
      <c r="I23" s="7">
        <v>92100</v>
      </c>
      <c r="J23" s="7">
        <f t="shared" ref="J23" si="1">H23*I23</f>
        <v>368400</v>
      </c>
      <c r="K23" s="6" t="s">
        <v>30</v>
      </c>
      <c r="L23" s="8"/>
      <c r="M23" s="9"/>
    </row>
    <row r="24" spans="1:13" ht="37.5" customHeight="1" x14ac:dyDescent="0.2">
      <c r="A24" s="10">
        <v>12</v>
      </c>
      <c r="B24" s="6" t="s">
        <v>14</v>
      </c>
      <c r="C24" s="6" t="s">
        <v>46</v>
      </c>
      <c r="D24" s="6" t="s">
        <v>47</v>
      </c>
      <c r="E24" s="6" t="s">
        <v>48</v>
      </c>
      <c r="F24" s="6" t="s">
        <v>49</v>
      </c>
      <c r="G24" s="6" t="s">
        <v>50</v>
      </c>
      <c r="H24" s="7" t="s">
        <v>51</v>
      </c>
      <c r="I24" s="7">
        <f>J24/H24</f>
        <v>20150</v>
      </c>
      <c r="J24" s="7">
        <v>2015.0000000000002</v>
      </c>
      <c r="K24" s="6" t="s">
        <v>30</v>
      </c>
      <c r="L24" s="8"/>
      <c r="M24" s="9"/>
    </row>
    <row r="25" spans="1:13" ht="48.75" customHeight="1" x14ac:dyDescent="0.2">
      <c r="A25" s="5">
        <v>13</v>
      </c>
      <c r="B25" s="6" t="s">
        <v>14</v>
      </c>
      <c r="C25" s="6" t="s">
        <v>52</v>
      </c>
      <c r="D25" s="6" t="s">
        <v>53</v>
      </c>
      <c r="E25" s="6" t="s">
        <v>54</v>
      </c>
      <c r="F25" s="6" t="s">
        <v>55</v>
      </c>
      <c r="G25" s="6" t="s">
        <v>50</v>
      </c>
      <c r="H25" s="7" t="s">
        <v>56</v>
      </c>
      <c r="I25" s="7">
        <f t="shared" ref="I25:I48" si="2">J25/H25</f>
        <v>8244.6</v>
      </c>
      <c r="J25" s="7">
        <v>16489.2</v>
      </c>
      <c r="K25" s="6" t="s">
        <v>30</v>
      </c>
      <c r="L25" s="8"/>
      <c r="M25" s="9"/>
    </row>
    <row r="26" spans="1:13" ht="51.75" customHeight="1" x14ac:dyDescent="0.2">
      <c r="A26" s="5">
        <v>14</v>
      </c>
      <c r="B26" s="6" t="s">
        <v>14</v>
      </c>
      <c r="C26" s="6" t="s">
        <v>57</v>
      </c>
      <c r="D26" s="6" t="s">
        <v>58</v>
      </c>
      <c r="E26" s="6" t="s">
        <v>59</v>
      </c>
      <c r="F26" s="6" t="s">
        <v>55</v>
      </c>
      <c r="G26" s="6" t="s">
        <v>50</v>
      </c>
      <c r="H26" s="7" t="s">
        <v>60</v>
      </c>
      <c r="I26" s="7">
        <f t="shared" si="2"/>
        <v>11720.800000000001</v>
      </c>
      <c r="J26" s="7">
        <v>19925.36</v>
      </c>
      <c r="K26" s="6" t="s">
        <v>30</v>
      </c>
      <c r="L26" s="8"/>
    </row>
    <row r="27" spans="1:13" ht="49.5" customHeight="1" x14ac:dyDescent="0.2">
      <c r="A27" s="5">
        <v>15</v>
      </c>
      <c r="B27" s="6" t="s">
        <v>14</v>
      </c>
      <c r="C27" s="6" t="s">
        <v>61</v>
      </c>
      <c r="D27" s="6" t="s">
        <v>62</v>
      </c>
      <c r="E27" s="6" t="s">
        <v>63</v>
      </c>
      <c r="F27" s="6" t="s">
        <v>55</v>
      </c>
      <c r="G27" s="6" t="s">
        <v>50</v>
      </c>
      <c r="H27" s="7" t="s">
        <v>64</v>
      </c>
      <c r="I27" s="7">
        <v>65000</v>
      </c>
      <c r="J27" s="7">
        <f>H27*I27</f>
        <v>3250</v>
      </c>
      <c r="K27" s="6" t="s">
        <v>30</v>
      </c>
      <c r="L27" s="8"/>
    </row>
    <row r="28" spans="1:13" ht="47.25" customHeight="1" x14ac:dyDescent="0.2">
      <c r="A28" s="5">
        <v>16</v>
      </c>
      <c r="B28" s="6" t="s">
        <v>14</v>
      </c>
      <c r="C28" s="6" t="s">
        <v>65</v>
      </c>
      <c r="D28" s="6" t="s">
        <v>66</v>
      </c>
      <c r="E28" s="6" t="s">
        <v>63</v>
      </c>
      <c r="F28" s="6" t="s">
        <v>55</v>
      </c>
      <c r="G28" s="6" t="s">
        <v>50</v>
      </c>
      <c r="H28" s="7" t="s">
        <v>67</v>
      </c>
      <c r="I28" s="7">
        <f t="shared" si="2"/>
        <v>17928.3</v>
      </c>
      <c r="J28" s="7">
        <v>3585.66</v>
      </c>
      <c r="K28" s="6" t="s">
        <v>30</v>
      </c>
      <c r="L28" s="8"/>
    </row>
    <row r="29" spans="1:13" ht="45" customHeight="1" x14ac:dyDescent="0.2">
      <c r="A29" s="5">
        <v>17</v>
      </c>
      <c r="B29" s="6" t="s">
        <v>14</v>
      </c>
      <c r="C29" s="6" t="s">
        <v>68</v>
      </c>
      <c r="D29" s="6" t="s">
        <v>69</v>
      </c>
      <c r="E29" s="6" t="s">
        <v>63</v>
      </c>
      <c r="F29" s="6" t="s">
        <v>49</v>
      </c>
      <c r="G29" s="6" t="s">
        <v>50</v>
      </c>
      <c r="H29" s="7" t="s">
        <v>67</v>
      </c>
      <c r="I29" s="7">
        <f t="shared" si="2"/>
        <v>18200</v>
      </c>
      <c r="J29" s="7">
        <v>3640</v>
      </c>
      <c r="K29" s="6" t="s">
        <v>30</v>
      </c>
      <c r="L29" s="8"/>
    </row>
    <row r="30" spans="1:13" ht="44.25" customHeight="1" x14ac:dyDescent="0.2">
      <c r="A30" s="5">
        <v>18</v>
      </c>
      <c r="B30" s="6" t="s">
        <v>14</v>
      </c>
      <c r="C30" s="6" t="s">
        <v>70</v>
      </c>
      <c r="D30" s="6" t="s">
        <v>71</v>
      </c>
      <c r="E30" s="6" t="s">
        <v>72</v>
      </c>
      <c r="F30" s="6" t="s">
        <v>55</v>
      </c>
      <c r="G30" s="6" t="s">
        <v>50</v>
      </c>
      <c r="H30" s="7" t="s">
        <v>51</v>
      </c>
      <c r="I30" s="7">
        <v>21580</v>
      </c>
      <c r="J30" s="7">
        <f>H30*I30</f>
        <v>2158</v>
      </c>
      <c r="K30" s="6" t="s">
        <v>30</v>
      </c>
      <c r="L30" s="8"/>
    </row>
    <row r="31" spans="1:13" ht="49.5" customHeight="1" x14ac:dyDescent="0.2">
      <c r="A31" s="5">
        <v>19</v>
      </c>
      <c r="B31" s="6" t="s">
        <v>14</v>
      </c>
      <c r="C31" s="6" t="s">
        <v>73</v>
      </c>
      <c r="D31" s="6" t="s">
        <v>74</v>
      </c>
      <c r="E31" s="6" t="s">
        <v>48</v>
      </c>
      <c r="F31" s="6" t="s">
        <v>49</v>
      </c>
      <c r="G31" s="6" t="s">
        <v>50</v>
      </c>
      <c r="H31" s="7" t="s">
        <v>51</v>
      </c>
      <c r="I31" s="7">
        <f t="shared" si="2"/>
        <v>28600</v>
      </c>
      <c r="J31" s="7">
        <v>2860</v>
      </c>
      <c r="K31" s="6" t="s">
        <v>30</v>
      </c>
      <c r="L31" s="8"/>
    </row>
    <row r="32" spans="1:13" ht="48" customHeight="1" x14ac:dyDescent="0.2">
      <c r="A32" s="5">
        <v>20</v>
      </c>
      <c r="B32" s="6" t="s">
        <v>14</v>
      </c>
      <c r="C32" s="6" t="s">
        <v>73</v>
      </c>
      <c r="D32" s="6" t="s">
        <v>74</v>
      </c>
      <c r="E32" s="6" t="s">
        <v>48</v>
      </c>
      <c r="F32" s="6" t="s">
        <v>55</v>
      </c>
      <c r="G32" s="6" t="s">
        <v>50</v>
      </c>
      <c r="H32" s="7" t="s">
        <v>51</v>
      </c>
      <c r="I32" s="7">
        <f t="shared" si="2"/>
        <v>28600</v>
      </c>
      <c r="J32" s="7">
        <v>2860</v>
      </c>
      <c r="K32" s="6" t="s">
        <v>30</v>
      </c>
      <c r="L32" s="8"/>
    </row>
    <row r="33" spans="1:12" ht="42.75" customHeight="1" x14ac:dyDescent="0.2">
      <c r="A33" s="5">
        <v>21</v>
      </c>
      <c r="B33" s="6" t="s">
        <v>14</v>
      </c>
      <c r="C33" s="6" t="s">
        <v>75</v>
      </c>
      <c r="D33" s="6" t="s">
        <v>76</v>
      </c>
      <c r="E33" s="6" t="s">
        <v>48</v>
      </c>
      <c r="F33" s="6" t="s">
        <v>77</v>
      </c>
      <c r="G33" s="6" t="s">
        <v>50</v>
      </c>
      <c r="H33" s="7" t="s">
        <v>67</v>
      </c>
      <c r="I33" s="7">
        <f t="shared" si="2"/>
        <v>14625</v>
      </c>
      <c r="J33" s="7">
        <v>2925</v>
      </c>
      <c r="K33" s="6" t="s">
        <v>30</v>
      </c>
      <c r="L33" s="8"/>
    </row>
    <row r="34" spans="1:12" ht="40.5" customHeight="1" x14ac:dyDescent="0.2">
      <c r="A34" s="5">
        <v>22</v>
      </c>
      <c r="B34" s="6" t="s">
        <v>14</v>
      </c>
      <c r="C34" s="6" t="s">
        <v>75</v>
      </c>
      <c r="D34" s="6" t="s">
        <v>76</v>
      </c>
      <c r="E34" s="6" t="s">
        <v>48</v>
      </c>
      <c r="F34" s="6" t="s">
        <v>49</v>
      </c>
      <c r="G34" s="6" t="s">
        <v>50</v>
      </c>
      <c r="H34" s="7" t="s">
        <v>67</v>
      </c>
      <c r="I34" s="7">
        <f t="shared" si="2"/>
        <v>14625</v>
      </c>
      <c r="J34" s="7">
        <v>2925</v>
      </c>
      <c r="K34" s="6" t="s">
        <v>30</v>
      </c>
      <c r="L34" s="8"/>
    </row>
    <row r="35" spans="1:12" ht="48" customHeight="1" x14ac:dyDescent="0.2">
      <c r="A35" s="5">
        <v>23</v>
      </c>
      <c r="B35" s="6" t="s">
        <v>14</v>
      </c>
      <c r="C35" s="6" t="s">
        <v>78</v>
      </c>
      <c r="D35" s="6" t="s">
        <v>79</v>
      </c>
      <c r="E35" s="6" t="s">
        <v>80</v>
      </c>
      <c r="F35" s="6" t="s">
        <v>55</v>
      </c>
      <c r="G35" s="6" t="s">
        <v>50</v>
      </c>
      <c r="H35" s="7" t="s">
        <v>67</v>
      </c>
      <c r="I35" s="7">
        <f t="shared" si="2"/>
        <v>18073.900000000001</v>
      </c>
      <c r="J35" s="7">
        <v>3614.78</v>
      </c>
      <c r="K35" s="6" t="s">
        <v>30</v>
      </c>
      <c r="L35" s="8"/>
    </row>
    <row r="36" spans="1:12" ht="48.75" customHeight="1" x14ac:dyDescent="0.2">
      <c r="A36" s="5">
        <v>24</v>
      </c>
      <c r="B36" s="6" t="s">
        <v>14</v>
      </c>
      <c r="C36" s="6" t="s">
        <v>78</v>
      </c>
      <c r="D36" s="6" t="s">
        <v>79</v>
      </c>
      <c r="E36" s="6" t="s">
        <v>80</v>
      </c>
      <c r="F36" s="6" t="s">
        <v>49</v>
      </c>
      <c r="G36" s="6" t="s">
        <v>50</v>
      </c>
      <c r="H36" s="7" t="s">
        <v>67</v>
      </c>
      <c r="I36" s="7">
        <f t="shared" si="2"/>
        <v>18073.900000000001</v>
      </c>
      <c r="J36" s="7">
        <v>3614.78</v>
      </c>
      <c r="K36" s="6" t="s">
        <v>30</v>
      </c>
      <c r="L36" s="8"/>
    </row>
    <row r="37" spans="1:12" ht="49.5" customHeight="1" x14ac:dyDescent="0.2">
      <c r="A37" s="5">
        <v>25</v>
      </c>
      <c r="B37" s="6" t="s">
        <v>14</v>
      </c>
      <c r="C37" s="6" t="s">
        <v>81</v>
      </c>
      <c r="D37" s="6" t="s">
        <v>82</v>
      </c>
      <c r="E37" s="6" t="s">
        <v>63</v>
      </c>
      <c r="F37" s="6" t="s">
        <v>49</v>
      </c>
      <c r="G37" s="6" t="s">
        <v>50</v>
      </c>
      <c r="H37" s="7" t="s">
        <v>83</v>
      </c>
      <c r="I37" s="7">
        <f t="shared" si="2"/>
        <v>7868.9000000000005</v>
      </c>
      <c r="J37" s="7">
        <v>8655.7900000000009</v>
      </c>
      <c r="K37" s="6" t="s">
        <v>30</v>
      </c>
      <c r="L37" s="8"/>
    </row>
    <row r="38" spans="1:12" ht="45" customHeight="1" x14ac:dyDescent="0.2">
      <c r="A38" s="5">
        <v>26</v>
      </c>
      <c r="B38" s="6" t="s">
        <v>14</v>
      </c>
      <c r="C38" s="6" t="s">
        <v>84</v>
      </c>
      <c r="D38" s="6" t="s">
        <v>85</v>
      </c>
      <c r="E38" s="6" t="s">
        <v>86</v>
      </c>
      <c r="F38" s="6" t="s">
        <v>49</v>
      </c>
      <c r="G38" s="6" t="s">
        <v>50</v>
      </c>
      <c r="H38" s="7" t="s">
        <v>87</v>
      </c>
      <c r="I38" s="7">
        <f t="shared" si="2"/>
        <v>74933.3</v>
      </c>
      <c r="J38" s="7">
        <v>37466.65</v>
      </c>
      <c r="K38" s="6" t="s">
        <v>30</v>
      </c>
      <c r="L38" s="11"/>
    </row>
    <row r="39" spans="1:12" ht="51" customHeight="1" x14ac:dyDescent="0.2">
      <c r="A39" s="5">
        <v>27</v>
      </c>
      <c r="B39" s="6" t="s">
        <v>14</v>
      </c>
      <c r="C39" s="6" t="s">
        <v>88</v>
      </c>
      <c r="D39" s="6" t="s">
        <v>89</v>
      </c>
      <c r="E39" s="6" t="s">
        <v>90</v>
      </c>
      <c r="F39" s="6" t="s">
        <v>49</v>
      </c>
      <c r="G39" s="6" t="s">
        <v>50</v>
      </c>
      <c r="H39" s="7" t="s">
        <v>91</v>
      </c>
      <c r="I39" s="7">
        <f t="shared" si="2"/>
        <v>15785.714285714284</v>
      </c>
      <c r="J39" s="7">
        <v>2210</v>
      </c>
      <c r="K39" s="6" t="s">
        <v>30</v>
      </c>
      <c r="L39" s="11"/>
    </row>
    <row r="40" spans="1:12" ht="53.25" customHeight="1" x14ac:dyDescent="0.2">
      <c r="A40" s="5">
        <v>28</v>
      </c>
      <c r="B40" s="6" t="s">
        <v>14</v>
      </c>
      <c r="C40" s="6" t="s">
        <v>88</v>
      </c>
      <c r="D40" s="6" t="s">
        <v>89</v>
      </c>
      <c r="E40" s="6" t="s">
        <v>90</v>
      </c>
      <c r="F40" s="6" t="s">
        <v>55</v>
      </c>
      <c r="G40" s="6" t="s">
        <v>50</v>
      </c>
      <c r="H40" s="7" t="s">
        <v>91</v>
      </c>
      <c r="I40" s="7">
        <f t="shared" si="2"/>
        <v>15785.714285714284</v>
      </c>
      <c r="J40" s="7">
        <v>2210</v>
      </c>
      <c r="K40" s="6" t="s">
        <v>30</v>
      </c>
      <c r="L40" s="11"/>
    </row>
    <row r="41" spans="1:12" ht="46.5" customHeight="1" x14ac:dyDescent="0.2">
      <c r="A41" s="5">
        <v>29</v>
      </c>
      <c r="B41" s="6" t="s">
        <v>14</v>
      </c>
      <c r="C41" s="6" t="s">
        <v>92</v>
      </c>
      <c r="D41" s="6" t="s">
        <v>93</v>
      </c>
      <c r="E41" s="6" t="s">
        <v>94</v>
      </c>
      <c r="F41" s="6" t="s">
        <v>55</v>
      </c>
      <c r="G41" s="6" t="s">
        <v>50</v>
      </c>
      <c r="H41" s="7" t="s">
        <v>51</v>
      </c>
      <c r="I41" s="7">
        <f t="shared" si="2"/>
        <v>24700</v>
      </c>
      <c r="J41" s="7">
        <v>2470</v>
      </c>
      <c r="K41" s="6" t="s">
        <v>30</v>
      </c>
      <c r="L41" s="11"/>
    </row>
    <row r="42" spans="1:12" ht="50.25" customHeight="1" x14ac:dyDescent="0.2">
      <c r="A42" s="5">
        <v>30</v>
      </c>
      <c r="B42" s="6" t="s">
        <v>14</v>
      </c>
      <c r="C42" s="6" t="s">
        <v>92</v>
      </c>
      <c r="D42" s="6" t="s">
        <v>93</v>
      </c>
      <c r="E42" s="6" t="s">
        <v>94</v>
      </c>
      <c r="F42" s="6" t="s">
        <v>49</v>
      </c>
      <c r="G42" s="6" t="s">
        <v>50</v>
      </c>
      <c r="H42" s="7" t="s">
        <v>51</v>
      </c>
      <c r="I42" s="7">
        <f t="shared" si="2"/>
        <v>24700</v>
      </c>
      <c r="J42" s="7">
        <v>2470</v>
      </c>
      <c r="K42" s="6" t="s">
        <v>30</v>
      </c>
      <c r="L42" s="11"/>
    </row>
    <row r="43" spans="1:12" ht="54" customHeight="1" x14ac:dyDescent="0.2">
      <c r="A43" s="5">
        <v>31</v>
      </c>
      <c r="B43" s="6" t="s">
        <v>14</v>
      </c>
      <c r="C43" s="6" t="s">
        <v>95</v>
      </c>
      <c r="D43" s="6" t="s">
        <v>96</v>
      </c>
      <c r="E43" s="6" t="s">
        <v>97</v>
      </c>
      <c r="F43" s="6" t="s">
        <v>49</v>
      </c>
      <c r="G43" s="6" t="s">
        <v>50</v>
      </c>
      <c r="H43" s="7" t="s">
        <v>98</v>
      </c>
      <c r="I43" s="7">
        <f t="shared" si="2"/>
        <v>35000</v>
      </c>
      <c r="J43" s="7">
        <v>35000</v>
      </c>
      <c r="K43" s="6" t="s">
        <v>30</v>
      </c>
      <c r="L43" s="11"/>
    </row>
    <row r="44" spans="1:12" ht="44.25" customHeight="1" x14ac:dyDescent="0.2">
      <c r="A44" s="5">
        <v>32</v>
      </c>
      <c r="B44" s="6" t="s">
        <v>14</v>
      </c>
      <c r="C44" s="6" t="s">
        <v>99</v>
      </c>
      <c r="D44" s="6" t="s">
        <v>100</v>
      </c>
      <c r="E44" s="6" t="s">
        <v>101</v>
      </c>
      <c r="F44" s="6" t="s">
        <v>49</v>
      </c>
      <c r="G44" s="6" t="s">
        <v>50</v>
      </c>
      <c r="H44" s="7" t="s">
        <v>98</v>
      </c>
      <c r="I44" s="7">
        <f t="shared" si="2"/>
        <v>17800</v>
      </c>
      <c r="J44" s="7">
        <v>17800</v>
      </c>
      <c r="K44" s="6" t="s">
        <v>30</v>
      </c>
      <c r="L44" s="11"/>
    </row>
    <row r="45" spans="1:12" ht="50.25" customHeight="1" x14ac:dyDescent="0.2">
      <c r="A45" s="5">
        <v>33</v>
      </c>
      <c r="B45" s="6" t="s">
        <v>14</v>
      </c>
      <c r="C45" s="6" t="s">
        <v>102</v>
      </c>
      <c r="D45" s="6" t="s">
        <v>103</v>
      </c>
      <c r="E45" s="6" t="s">
        <v>48</v>
      </c>
      <c r="F45" s="6" t="s">
        <v>49</v>
      </c>
      <c r="G45" s="6" t="s">
        <v>50</v>
      </c>
      <c r="H45" s="7" t="s">
        <v>98</v>
      </c>
      <c r="I45" s="7">
        <f t="shared" si="2"/>
        <v>15660</v>
      </c>
      <c r="J45" s="7">
        <v>15660</v>
      </c>
      <c r="K45" s="6" t="s">
        <v>30</v>
      </c>
      <c r="L45" s="11"/>
    </row>
    <row r="46" spans="1:12" ht="50.25" customHeight="1" x14ac:dyDescent="0.2">
      <c r="A46" s="5">
        <v>34</v>
      </c>
      <c r="B46" s="6" t="s">
        <v>14</v>
      </c>
      <c r="C46" s="6" t="s">
        <v>104</v>
      </c>
      <c r="D46" s="6" t="s">
        <v>105</v>
      </c>
      <c r="E46" s="6" t="s">
        <v>106</v>
      </c>
      <c r="F46" s="6" t="s">
        <v>49</v>
      </c>
      <c r="G46" s="6" t="s">
        <v>50</v>
      </c>
      <c r="H46" s="7" t="s">
        <v>107</v>
      </c>
      <c r="I46" s="7">
        <f t="shared" si="2"/>
        <v>315960</v>
      </c>
      <c r="J46" s="7">
        <v>78990</v>
      </c>
      <c r="K46" s="6" t="s">
        <v>30</v>
      </c>
      <c r="L46" s="11"/>
    </row>
    <row r="47" spans="1:12" ht="69.75" customHeight="1" x14ac:dyDescent="0.2">
      <c r="A47" s="5">
        <v>35</v>
      </c>
      <c r="B47" s="6" t="s">
        <v>14</v>
      </c>
      <c r="C47" s="6" t="s">
        <v>108</v>
      </c>
      <c r="D47" s="6" t="s">
        <v>109</v>
      </c>
      <c r="E47" s="6" t="s">
        <v>110</v>
      </c>
      <c r="F47" s="6" t="s">
        <v>49</v>
      </c>
      <c r="G47" s="6" t="s">
        <v>50</v>
      </c>
      <c r="H47" s="7" t="s">
        <v>87</v>
      </c>
      <c r="I47" s="7">
        <f t="shared" si="2"/>
        <v>33600</v>
      </c>
      <c r="J47" s="7">
        <v>16800</v>
      </c>
      <c r="K47" s="6" t="s">
        <v>30</v>
      </c>
      <c r="L47" s="11"/>
    </row>
    <row r="48" spans="1:12" ht="64.5" customHeight="1" x14ac:dyDescent="0.2">
      <c r="A48" s="5">
        <v>36</v>
      </c>
      <c r="B48" s="6" t="s">
        <v>14</v>
      </c>
      <c r="C48" s="6" t="s">
        <v>111</v>
      </c>
      <c r="D48" s="6" t="s">
        <v>112</v>
      </c>
      <c r="E48" s="6" t="s">
        <v>113</v>
      </c>
      <c r="F48" s="6" t="s">
        <v>49</v>
      </c>
      <c r="G48" s="6" t="s">
        <v>50</v>
      </c>
      <c r="H48" s="7" t="s">
        <v>107</v>
      </c>
      <c r="I48" s="7">
        <f t="shared" si="2"/>
        <v>352080</v>
      </c>
      <c r="J48" s="7">
        <v>88020</v>
      </c>
      <c r="K48" s="6" t="s">
        <v>30</v>
      </c>
      <c r="L48" s="11"/>
    </row>
    <row r="49" spans="1:12" ht="51.75" customHeight="1" x14ac:dyDescent="0.2">
      <c r="A49" s="5">
        <v>37</v>
      </c>
      <c r="B49" s="6" t="s">
        <v>14</v>
      </c>
      <c r="C49" s="6" t="s">
        <v>114</v>
      </c>
      <c r="D49" s="6" t="s">
        <v>115</v>
      </c>
      <c r="E49" s="6" t="s">
        <v>116</v>
      </c>
      <c r="F49" s="6" t="s">
        <v>117</v>
      </c>
      <c r="G49" s="6" t="s">
        <v>118</v>
      </c>
      <c r="H49" s="7">
        <v>100</v>
      </c>
      <c r="I49" s="7">
        <v>2500</v>
      </c>
      <c r="J49" s="7">
        <f>H49*I49</f>
        <v>250000</v>
      </c>
      <c r="K49" s="6" t="s">
        <v>30</v>
      </c>
      <c r="L49" s="11"/>
    </row>
    <row r="50" spans="1:12" ht="51.75" customHeight="1" x14ac:dyDescent="0.2">
      <c r="A50" s="5">
        <v>38</v>
      </c>
      <c r="B50" s="6" t="s">
        <v>14</v>
      </c>
      <c r="C50" s="6" t="s">
        <v>120</v>
      </c>
      <c r="D50" s="6" t="s">
        <v>121</v>
      </c>
      <c r="E50" s="6" t="s">
        <v>122</v>
      </c>
      <c r="F50" s="6" t="s">
        <v>123</v>
      </c>
      <c r="G50" s="6" t="s">
        <v>124</v>
      </c>
      <c r="H50" s="7">
        <v>5</v>
      </c>
      <c r="I50" s="7">
        <v>78000</v>
      </c>
      <c r="J50" s="7">
        <f>I50*H50</f>
        <v>390000</v>
      </c>
      <c r="K50" s="6" t="s">
        <v>30</v>
      </c>
      <c r="L50" s="11"/>
    </row>
    <row r="51" spans="1:12" x14ac:dyDescent="0.2">
      <c r="A51" s="5"/>
      <c r="B51" s="6"/>
      <c r="C51" s="6"/>
      <c r="D51" s="12" t="s">
        <v>119</v>
      </c>
      <c r="E51" s="6"/>
      <c r="F51" s="13"/>
      <c r="G51" s="6"/>
      <c r="H51" s="14"/>
      <c r="I51" s="15"/>
      <c r="J51" s="16">
        <v>4014007828.4499998</v>
      </c>
      <c r="K51" s="6"/>
      <c r="L51" s="11"/>
    </row>
    <row r="53" spans="1:12" x14ac:dyDescent="0.2">
      <c r="J53" s="16"/>
    </row>
  </sheetData>
  <dataValidations count="1">
    <dataValidation type="custom" allowBlank="1" showInputMessage="1" showErrorMessage="1" prompt=" - " sqref="J24:J51 J53">
      <formula1>H24*I24</formula1>
    </dataValidation>
  </dataValidations>
  <pageMargins left="0.25" right="0.25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Айдарбаева Мадинаш Бальшабековна</dc:creator>
  <cp:lastModifiedBy>Нургалиева Альмира Кайраткызы</cp:lastModifiedBy>
  <dcterms:created xsi:type="dcterms:W3CDTF">2023-12-29T06:54:05Z</dcterms:created>
  <dcterms:modified xsi:type="dcterms:W3CDTF">2025-07-21T05:23:16Z</dcterms:modified>
</cp:coreProperties>
</file>